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sión 2\Desktop\"/>
    </mc:Choice>
  </mc:AlternateContent>
  <bookViews>
    <workbookView xWindow="0" yWindow="0" windowWidth="16815" windowHeight="70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2" i="1"/>
  <c r="H3" i="1"/>
  <c r="H4" i="1"/>
  <c r="H5" i="1"/>
  <c r="H6" i="1"/>
  <c r="H7" i="1"/>
  <c r="H2" i="1"/>
  <c r="F3" i="1"/>
  <c r="F4" i="1"/>
  <c r="F5" i="1"/>
  <c r="F6" i="1"/>
  <c r="F7" i="1"/>
  <c r="F2" i="1"/>
  <c r="E3" i="1"/>
  <c r="E4" i="1"/>
  <c r="E5" i="1"/>
  <c r="E6" i="1"/>
  <c r="E7" i="1"/>
  <c r="E2" i="1"/>
  <c r="J8" i="1"/>
  <c r="H8" i="1"/>
  <c r="F8" i="1"/>
  <c r="E8" i="1"/>
  <c r="D9" i="1"/>
  <c r="C9" i="1"/>
  <c r="D8" i="1"/>
  <c r="C8" i="1"/>
  <c r="D7" i="1"/>
  <c r="C7" i="1"/>
  <c r="D6" i="1"/>
  <c r="C6" i="1"/>
</calcChain>
</file>

<file path=xl/sharedStrings.xml><?xml version="1.0" encoding="utf-8"?>
<sst xmlns="http://schemas.openxmlformats.org/spreadsheetml/2006/main" count="29" uniqueCount="29">
  <si>
    <t>PERIODO</t>
  </si>
  <si>
    <t>Del 17/11/2015 al 25/11/2016</t>
  </si>
  <si>
    <t>RES 4083/2016</t>
  </si>
  <si>
    <t>Del 25/11/2016 al 10/03/2020</t>
  </si>
  <si>
    <t>RESOLUCION</t>
  </si>
  <si>
    <t>RES 676/2020</t>
  </si>
  <si>
    <t>RES 4548/2015</t>
  </si>
  <si>
    <t>RES 741/2021</t>
  </si>
  <si>
    <t>RES 1191/2021</t>
  </si>
  <si>
    <t>Del 13/12/2021 al 02/02/2023</t>
  </si>
  <si>
    <t>Del 21/04/2021 al 13/12/2021</t>
  </si>
  <si>
    <t>Del 10/03/2020 al 21/04/2021</t>
  </si>
  <si>
    <t>RES 76/2023</t>
  </si>
  <si>
    <t>Del 02/02/2023 al 07/02/2023</t>
  </si>
  <si>
    <t>RES 43/2024</t>
  </si>
  <si>
    <t>Del 07/02/2024 al 24/07/2024</t>
  </si>
  <si>
    <t>RES 666/2024</t>
  </si>
  <si>
    <t>Del 24/07/2024 a la actualidad</t>
  </si>
  <si>
    <t>SELLO -Minimo</t>
  </si>
  <si>
    <t>SELLO -Maximo</t>
  </si>
  <si>
    <t>PRESU-Max.</t>
  </si>
  <si>
    <t>PRESUP-Min.</t>
  </si>
  <si>
    <t>Concurso-Min</t>
  </si>
  <si>
    <t>Concurso Max</t>
  </si>
  <si>
    <t>Lic 1 día -Min</t>
  </si>
  <si>
    <t>Lic 1 día -Max</t>
  </si>
  <si>
    <t>Lic 2 días -Min</t>
  </si>
  <si>
    <t>Sello: Se han consultado 3 proveedores y el presente es el mas conveniente</t>
  </si>
  <si>
    <t>Legajo Foliado: Presupuesto-Concuro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</si>
</sst>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44" fontId="2" fillId="2" borderId="1" xfId="1" applyFont="1" applyFill="1" applyBorder="1"/>
    <xf numFmtId="44" fontId="2" fillId="0" borderId="1" xfId="1" applyFont="1" applyFill="1" applyBorder="1"/>
    <xf numFmtId="0" fontId="2" fillId="0" borderId="0" xfId="0" applyFont="1" applyAlignment="1">
      <alignment horizontal="left"/>
    </xf>
    <xf numFmtId="44" fontId="2" fillId="0" borderId="0" xfId="1" applyFont="1"/>
    <xf numFmtId="0" fontId="2" fillId="0" borderId="0" xfId="0" applyFont="1" applyFill="1"/>
    <xf numFmtId="0" fontId="2" fillId="0" borderId="1" xfId="0" applyFont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workbookViewId="0">
      <selection activeCell="B2" sqref="B2:B9"/>
    </sheetView>
  </sheetViews>
  <sheetFormatPr baseColWidth="10" defaultRowHeight="12.75" x14ac:dyDescent="0.2"/>
  <cols>
    <col min="1" max="1" width="12.85546875" style="7" bestFit="1" customWidth="1"/>
    <col min="2" max="2" width="13.28515625" style="3" customWidth="1"/>
    <col min="3" max="3" width="13.85546875" style="8" bestFit="1" customWidth="1"/>
    <col min="4" max="4" width="14" style="8" bestFit="1" customWidth="1"/>
    <col min="5" max="5" width="13.85546875" style="9" bestFit="1" customWidth="1"/>
    <col min="6" max="7" width="14.85546875" style="9" bestFit="1" customWidth="1"/>
    <col min="8" max="11" width="15.85546875" style="9" bestFit="1" customWidth="1"/>
    <col min="12" max="16384" width="11.42578125" style="3"/>
  </cols>
  <sheetData>
    <row r="1" spans="1:11" x14ac:dyDescent="0.2">
      <c r="A1" s="1" t="s">
        <v>4</v>
      </c>
      <c r="B1" s="1" t="s">
        <v>0</v>
      </c>
      <c r="C1" s="2" t="s">
        <v>18</v>
      </c>
      <c r="D1" s="2" t="s">
        <v>19</v>
      </c>
      <c r="E1" s="1" t="s">
        <v>21</v>
      </c>
      <c r="F1" s="1" t="s">
        <v>20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</row>
    <row r="2" spans="1:11" ht="30.75" customHeight="1" x14ac:dyDescent="0.2">
      <c r="A2" s="4" t="s">
        <v>6</v>
      </c>
      <c r="B2" s="10" t="s">
        <v>1</v>
      </c>
      <c r="C2" s="5">
        <v>15000</v>
      </c>
      <c r="D2" s="5">
        <v>60000</v>
      </c>
      <c r="E2" s="6">
        <f>+D2</f>
        <v>60000</v>
      </c>
      <c r="F2" s="6">
        <f>+G2</f>
        <v>150000</v>
      </c>
      <c r="G2" s="5">
        <v>150000</v>
      </c>
      <c r="H2" s="5">
        <f>+I2</f>
        <v>300000</v>
      </c>
      <c r="I2" s="6">
        <v>300000</v>
      </c>
      <c r="J2" s="6">
        <f>+K2</f>
        <v>750000</v>
      </c>
      <c r="K2" s="5">
        <v>750000</v>
      </c>
    </row>
    <row r="3" spans="1:11" ht="30.75" customHeight="1" x14ac:dyDescent="0.2">
      <c r="A3" s="4" t="s">
        <v>2</v>
      </c>
      <c r="B3" s="10" t="s">
        <v>3</v>
      </c>
      <c r="C3" s="5">
        <v>15000</v>
      </c>
      <c r="D3" s="5">
        <v>75000</v>
      </c>
      <c r="E3" s="6">
        <f t="shared" ref="E3:E7" si="0">+D3</f>
        <v>75000</v>
      </c>
      <c r="F3" s="6">
        <f t="shared" ref="F3:F7" si="1">+G3</f>
        <v>300000</v>
      </c>
      <c r="G3" s="5">
        <v>300000</v>
      </c>
      <c r="H3" s="5">
        <f t="shared" ref="H3:H7" si="2">+I3</f>
        <v>1300000</v>
      </c>
      <c r="I3" s="6">
        <v>1300000</v>
      </c>
      <c r="J3" s="6">
        <f t="shared" ref="J3:J7" si="3">+K3</f>
        <v>3000000</v>
      </c>
      <c r="K3" s="5">
        <v>3000000</v>
      </c>
    </row>
    <row r="4" spans="1:11" ht="30.75" customHeight="1" x14ac:dyDescent="0.2">
      <c r="A4" s="4" t="s">
        <v>5</v>
      </c>
      <c r="B4" s="10" t="s">
        <v>11</v>
      </c>
      <c r="C4" s="5">
        <v>30000</v>
      </c>
      <c r="D4" s="5">
        <v>150000</v>
      </c>
      <c r="E4" s="6">
        <f t="shared" si="0"/>
        <v>150000</v>
      </c>
      <c r="F4" s="6">
        <f t="shared" si="1"/>
        <v>750000</v>
      </c>
      <c r="G4" s="5">
        <v>750000</v>
      </c>
      <c r="H4" s="5">
        <f t="shared" si="2"/>
        <v>3000000</v>
      </c>
      <c r="I4" s="6">
        <v>3000000</v>
      </c>
      <c r="J4" s="6">
        <f t="shared" si="3"/>
        <v>6000000</v>
      </c>
      <c r="K4" s="5">
        <v>6000000</v>
      </c>
    </row>
    <row r="5" spans="1:11" ht="30.75" customHeight="1" x14ac:dyDescent="0.2">
      <c r="A5" s="4" t="s">
        <v>7</v>
      </c>
      <c r="B5" s="10" t="s">
        <v>10</v>
      </c>
      <c r="C5" s="5">
        <v>60000</v>
      </c>
      <c r="D5" s="5">
        <v>300000</v>
      </c>
      <c r="E5" s="6">
        <f t="shared" si="0"/>
        <v>300000</v>
      </c>
      <c r="F5" s="6">
        <f t="shared" si="1"/>
        <v>1500000</v>
      </c>
      <c r="G5" s="5">
        <v>1500000</v>
      </c>
      <c r="H5" s="5">
        <f t="shared" si="2"/>
        <v>6000000</v>
      </c>
      <c r="I5" s="6">
        <v>6000000</v>
      </c>
      <c r="J5" s="6">
        <f t="shared" si="3"/>
        <v>12000000</v>
      </c>
      <c r="K5" s="5">
        <v>12000000</v>
      </c>
    </row>
    <row r="6" spans="1:11" ht="30.75" customHeight="1" x14ac:dyDescent="0.2">
      <c r="A6" s="4" t="s">
        <v>8</v>
      </c>
      <c r="B6" s="10" t="s">
        <v>9</v>
      </c>
      <c r="C6" s="5">
        <f>25*4000</f>
        <v>100000</v>
      </c>
      <c r="D6" s="5">
        <f>125*4000</f>
        <v>500000</v>
      </c>
      <c r="E6" s="6">
        <f t="shared" si="0"/>
        <v>500000</v>
      </c>
      <c r="F6" s="6">
        <f t="shared" si="1"/>
        <v>2500000</v>
      </c>
      <c r="G6" s="5">
        <v>2500000</v>
      </c>
      <c r="H6" s="5">
        <f t="shared" si="2"/>
        <v>10000000</v>
      </c>
      <c r="I6" s="6">
        <v>10000000</v>
      </c>
      <c r="J6" s="6">
        <f t="shared" si="3"/>
        <v>20000000</v>
      </c>
      <c r="K6" s="5">
        <v>20000000</v>
      </c>
    </row>
    <row r="7" spans="1:11" ht="30.75" customHeight="1" x14ac:dyDescent="0.2">
      <c r="A7" s="4" t="s">
        <v>12</v>
      </c>
      <c r="B7" s="10" t="s">
        <v>13</v>
      </c>
      <c r="C7" s="5">
        <f>25*8000</f>
        <v>200000</v>
      </c>
      <c r="D7" s="5">
        <f>125*8000</f>
        <v>1000000</v>
      </c>
      <c r="E7" s="6">
        <f t="shared" si="0"/>
        <v>1000000</v>
      </c>
      <c r="F7" s="6">
        <f t="shared" si="1"/>
        <v>5000000</v>
      </c>
      <c r="G7" s="5">
        <v>5000000</v>
      </c>
      <c r="H7" s="5">
        <f t="shared" si="2"/>
        <v>20000000</v>
      </c>
      <c r="I7" s="6">
        <v>20000000</v>
      </c>
      <c r="J7" s="6">
        <f t="shared" si="3"/>
        <v>40000000</v>
      </c>
      <c r="K7" s="5">
        <v>40000000</v>
      </c>
    </row>
    <row r="8" spans="1:11" ht="30.75" customHeight="1" x14ac:dyDescent="0.2">
      <c r="A8" s="4" t="s">
        <v>14</v>
      </c>
      <c r="B8" s="10" t="s">
        <v>15</v>
      </c>
      <c r="C8" s="5">
        <f>27000*25</f>
        <v>675000</v>
      </c>
      <c r="D8" s="5">
        <f>27000*125</f>
        <v>3375000</v>
      </c>
      <c r="E8" s="6">
        <f>+D8</f>
        <v>3375000</v>
      </c>
      <c r="F8" s="6">
        <f>+G8</f>
        <v>16875000</v>
      </c>
      <c r="G8" s="5">
        <v>16875000</v>
      </c>
      <c r="H8" s="5">
        <f>+I8</f>
        <v>67500000</v>
      </c>
      <c r="I8" s="6">
        <v>67500000</v>
      </c>
      <c r="J8" s="6">
        <f>+K8</f>
        <v>135000000</v>
      </c>
      <c r="K8" s="5">
        <v>135000000</v>
      </c>
    </row>
    <row r="9" spans="1:11" ht="30.75" customHeight="1" x14ac:dyDescent="0.2">
      <c r="A9" s="4" t="s">
        <v>16</v>
      </c>
      <c r="B9" s="10" t="s">
        <v>17</v>
      </c>
      <c r="C9" s="5">
        <f>40000*25</f>
        <v>1000000</v>
      </c>
      <c r="D9" s="5">
        <f>125*40000</f>
        <v>5000000</v>
      </c>
      <c r="E9" s="6">
        <v>5000000</v>
      </c>
      <c r="F9" s="6">
        <v>25000000</v>
      </c>
      <c r="G9" s="5">
        <v>25000000</v>
      </c>
      <c r="H9" s="5">
        <v>100000000</v>
      </c>
      <c r="I9" s="6">
        <v>100000000</v>
      </c>
      <c r="J9" s="6">
        <v>200000000</v>
      </c>
      <c r="K9" s="5">
        <v>200000000</v>
      </c>
    </row>
    <row r="11" spans="1:11" x14ac:dyDescent="0.2">
      <c r="A11" s="7" t="s">
        <v>27</v>
      </c>
    </row>
    <row r="12" spans="1:11" x14ac:dyDescent="0.2">
      <c r="A12" s="7" t="s">
        <v>28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Sesión 2</dc:creator>
  <cp:lastModifiedBy>Sesión 2</cp:lastModifiedBy>
  <cp:lastPrinted>2026-05-14T13:20:25Z</cp:lastPrinted>
  <dcterms:created xsi:type="dcterms:W3CDTF">2026-05-14T12:51:35Z</dcterms:created>
  <dcterms:modified xsi:type="dcterms:W3CDTF">2026-05-14T13:20:42Z</dcterms:modified>
</cp:coreProperties>
</file>